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1--First Quarterly 07-01-25 to 09-30-25\NSPD Workload Reporting Q1\"/>
    </mc:Choice>
  </mc:AlternateContent>
  <xr:revisionPtr revIDLastSave="0" documentId="13_ncr:1_{0F49F95C-D629-4659-99FE-541C04567AD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pen Case by Legal Problem Co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1" l="1"/>
  <c r="N17" i="1"/>
  <c r="N18" i="1"/>
  <c r="N19" i="1"/>
  <c r="N20" i="1"/>
  <c r="N21" i="1"/>
  <c r="N22" i="1"/>
  <c r="N23" i="1"/>
  <c r="N24" i="1"/>
  <c r="N25" i="1"/>
  <c r="M17" i="1"/>
  <c r="M18" i="1"/>
  <c r="M19" i="1"/>
  <c r="M20" i="1"/>
  <c r="M21" i="1"/>
  <c r="M22" i="1"/>
  <c r="M23" i="1"/>
  <c r="M24" i="1"/>
  <c r="M25" i="1"/>
  <c r="L17" i="1"/>
  <c r="L18" i="1"/>
  <c r="L19" i="1"/>
  <c r="L20" i="1"/>
  <c r="L21" i="1"/>
  <c r="L22" i="1"/>
  <c r="L23" i="1"/>
  <c r="L24" i="1"/>
  <c r="L25" i="1"/>
  <c r="K17" i="1"/>
  <c r="K18" i="1"/>
  <c r="K19" i="1"/>
  <c r="K20" i="1"/>
  <c r="K21" i="1"/>
  <c r="K22" i="1"/>
  <c r="K23" i="1"/>
  <c r="K24" i="1"/>
  <c r="K25" i="1"/>
  <c r="J17" i="1"/>
  <c r="J18" i="1"/>
  <c r="J19" i="1"/>
  <c r="J20" i="1"/>
  <c r="J21" i="1"/>
  <c r="J22" i="1"/>
  <c r="J23" i="1"/>
  <c r="J24" i="1"/>
  <c r="J25" i="1"/>
  <c r="I17" i="1"/>
  <c r="I18" i="1"/>
  <c r="I19" i="1"/>
  <c r="I20" i="1"/>
  <c r="I21" i="1"/>
  <c r="I22" i="1"/>
  <c r="I23" i="1"/>
  <c r="I24" i="1"/>
  <c r="I25" i="1"/>
  <c r="H17" i="1"/>
  <c r="H18" i="1"/>
  <c r="H19" i="1"/>
  <c r="H20" i="1"/>
  <c r="H21" i="1"/>
  <c r="H22" i="1"/>
  <c r="H23" i="1"/>
  <c r="H24" i="1"/>
  <c r="H25" i="1"/>
  <c r="G17" i="1"/>
  <c r="G18" i="1"/>
  <c r="G19" i="1"/>
  <c r="G20" i="1"/>
  <c r="G21" i="1"/>
  <c r="G22" i="1"/>
  <c r="G23" i="1"/>
  <c r="G24" i="1"/>
  <c r="G25" i="1"/>
  <c r="F17" i="1"/>
  <c r="F18" i="1"/>
  <c r="F19" i="1"/>
  <c r="F20" i="1"/>
  <c r="F21" i="1"/>
  <c r="F22" i="1"/>
  <c r="F23" i="1"/>
  <c r="F24" i="1"/>
  <c r="F25" i="1"/>
  <c r="E17" i="1"/>
  <c r="E18" i="1"/>
  <c r="E19" i="1"/>
  <c r="E20" i="1"/>
  <c r="E21" i="1"/>
  <c r="E22" i="1"/>
  <c r="E23" i="1"/>
  <c r="E24" i="1"/>
  <c r="E25" i="1"/>
  <c r="D17" i="1"/>
  <c r="D18" i="1"/>
  <c r="D19" i="1"/>
  <c r="D20" i="1"/>
  <c r="D21" i="1"/>
  <c r="D22" i="1"/>
  <c r="D23" i="1"/>
  <c r="D24" i="1"/>
  <c r="D25" i="1"/>
  <c r="C17" i="1"/>
  <c r="O17" i="1" s="1"/>
  <c r="C18" i="1"/>
  <c r="O18" i="1" s="1"/>
  <c r="C19" i="1"/>
  <c r="O19" i="1" s="1"/>
  <c r="C20" i="1"/>
  <c r="O20" i="1" s="1"/>
  <c r="C21" i="1"/>
  <c r="O21" i="1" s="1"/>
  <c r="C22" i="1"/>
  <c r="O22" i="1" s="1"/>
  <c r="C23" i="1"/>
  <c r="O23" i="1" s="1"/>
  <c r="C24" i="1"/>
  <c r="O24" i="1" s="1"/>
  <c r="C25" i="1"/>
  <c r="D16" i="1"/>
  <c r="E16" i="1"/>
  <c r="F16" i="1"/>
  <c r="G16" i="1"/>
  <c r="H16" i="1"/>
  <c r="I16" i="1"/>
  <c r="J16" i="1"/>
  <c r="K16" i="1"/>
  <c r="L16" i="1"/>
  <c r="M16" i="1"/>
  <c r="N16" i="1"/>
  <c r="C16" i="1"/>
  <c r="O16" i="1" s="1"/>
  <c r="O26" i="1" l="1"/>
  <c r="K26" i="1"/>
  <c r="N26" i="1"/>
  <c r="M26" i="1"/>
  <c r="L26" i="1"/>
  <c r="J26" i="1"/>
  <c r="G26" i="1"/>
  <c r="F26" i="1"/>
  <c r="I26" i="1"/>
  <c r="C26" i="1"/>
  <c r="H26" i="1"/>
  <c r="D26" i="1"/>
  <c r="E26" i="1"/>
</calcChain>
</file>

<file path=xl/sharedStrings.xml><?xml version="1.0" encoding="utf-8"?>
<sst xmlns="http://schemas.openxmlformats.org/spreadsheetml/2006/main" count="40" uniqueCount="27">
  <si>
    <t>Cavanaugh-Bill, Julie</t>
  </si>
  <si>
    <t>Clouser, Justin M</t>
  </si>
  <si>
    <t>Coates, Andrew</t>
  </si>
  <si>
    <t>Eberhardy, Jane</t>
  </si>
  <si>
    <t>Fumo, Osvaldo E</t>
  </si>
  <si>
    <t>Generaux, Genevieve</t>
  </si>
  <si>
    <t>Hoffman, Jim</t>
  </si>
  <si>
    <t>Kindel, Christi</t>
  </si>
  <si>
    <t>Mansfield, Patrick</t>
  </si>
  <si>
    <t>Mayo, Massey</t>
  </si>
  <si>
    <t>Melcic, Robert</t>
  </si>
  <si>
    <t>Penney, Derrick</t>
  </si>
  <si>
    <t>Legal Problem Code</t>
  </si>
  <si>
    <t>Totals</t>
  </si>
  <si>
    <t>Appeals (Felony &amp; GM)</t>
  </si>
  <si>
    <t>Cat. A (non-capital) felonies and cat. B felonies (max. &gt; 10 years)</t>
  </si>
  <si>
    <t>Cat. B Felonies (max. &lt;= 10 years), C, D, E felonies, and GM)</t>
  </si>
  <si>
    <t>Civil</t>
  </si>
  <si>
    <t>Death Penalty</t>
  </si>
  <si>
    <t>Juvenile (delinquency, supervision, &amp; appeals)</t>
  </si>
  <si>
    <t>Juvenile (probation/parole violations)</t>
  </si>
  <si>
    <t>Misdemeanor (all other &amp; appeals)</t>
  </si>
  <si>
    <t>Misdemeanor (DUI &amp; DV)</t>
  </si>
  <si>
    <t>Probation/Parole Violation</t>
  </si>
  <si>
    <t>Case Weight</t>
  </si>
  <si>
    <t>Hours</t>
  </si>
  <si>
    <t>*Attorney Totals Greater than 1392.6 are highlighted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</si>
</sst>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textRotation="90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2" xfId="0" applyBorder="1"/>
    <xf numFmtId="0" fontId="0" fillId="0" borderId="4" xfId="0" applyBorder="1"/>
    <xf numFmtId="0" fontId="0" fillId="0" borderId="17" xfId="0" applyBorder="1"/>
    <xf numFmtId="0" fontId="0" fillId="0" borderId="3" xfId="0" applyBorder="1"/>
    <xf numFmtId="0" fontId="0" fillId="0" borderId="10" xfId="0" applyBorder="1"/>
    <xf numFmtId="0" fontId="0" fillId="0" borderId="5" xfId="0" applyBorder="1"/>
    <xf numFmtId="0" fontId="0" fillId="0" borderId="10" xfId="0" applyBorder="1"/>
    <xf numFmtId="0" fontId="0" fillId="0" borderId="4" xfId="0" applyBorder="1" applyAlignment="1">
      <alignment textRotation="90" wrapText="1"/>
    </xf>
    <xf numFmtId="0" fontId="0" fillId="2" borderId="15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9" xfId="0" applyFill="1" applyBorder="1"/>
    <xf numFmtId="0" fontId="0" fillId="0" borderId="18" xfId="0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8"/>
  <sheetViews>
    <sheetView tabSelected="1" workbookViewId="0">
      <selection activeCell="G4" sqref="G4"/>
    </sheetView>
  </sheetViews>
  <sheetFormatPr defaultRowHeight="15" x14ac:dyDescent="0.25"/>
  <cols>
    <col min="1" max="1" width="59.140625" bestFit="1" customWidth="1"/>
    <col min="2" max="2" width="7.140625" customWidth="1"/>
    <col min="3" max="6" width="5.7109375" customWidth="1"/>
    <col min="7" max="7" width="7" customWidth="1"/>
    <col min="8" max="10" width="5.7109375" customWidth="1"/>
    <col min="11" max="11" width="6.5703125" customWidth="1"/>
    <col min="12" max="14" width="5.7109375" customWidth="1"/>
    <col min="15" max="15" width="6.28515625" bestFit="1" customWidth="1"/>
    <col min="16" max="16" width="18.28515625" customWidth="1"/>
  </cols>
  <sheetData>
    <row r="1" spans="1:16" ht="63.75" thickBot="1" x14ac:dyDescent="0.3">
      <c r="A1" s="2"/>
      <c r="B1" s="3" t="s">
        <v>24</v>
      </c>
      <c r="C1" s="22" t="s">
        <v>0</v>
      </c>
      <c r="D1" s="22" t="s">
        <v>1</v>
      </c>
      <c r="E1" s="22" t="s">
        <v>2</v>
      </c>
      <c r="F1" s="22" t="s">
        <v>3</v>
      </c>
      <c r="G1" s="22" t="s">
        <v>4</v>
      </c>
      <c r="H1" s="22" t="s">
        <v>5</v>
      </c>
      <c r="I1" s="22" t="s">
        <v>6</v>
      </c>
      <c r="J1" s="22" t="s">
        <v>7</v>
      </c>
      <c r="K1" s="22" t="s">
        <v>8</v>
      </c>
      <c r="L1" s="22" t="s">
        <v>9</v>
      </c>
      <c r="M1" s="22" t="s">
        <v>10</v>
      </c>
      <c r="N1" s="22" t="s">
        <v>11</v>
      </c>
      <c r="O1" s="6"/>
    </row>
    <row r="2" spans="1:16" x14ac:dyDescent="0.25">
      <c r="A2" s="4" t="s">
        <v>12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5"/>
      <c r="O2" s="7" t="s">
        <v>13</v>
      </c>
    </row>
    <row r="3" spans="1:16" x14ac:dyDescent="0.25">
      <c r="A3" s="20" t="s">
        <v>14</v>
      </c>
      <c r="B3" s="1">
        <v>50</v>
      </c>
      <c r="C3" s="1">
        <v>1</v>
      </c>
      <c r="D3" s="1">
        <v>3</v>
      </c>
      <c r="E3" s="1">
        <v>0</v>
      </c>
      <c r="F3" s="1">
        <v>0</v>
      </c>
      <c r="G3" s="1">
        <v>0</v>
      </c>
      <c r="H3" s="1">
        <v>0</v>
      </c>
      <c r="I3" s="1">
        <v>21</v>
      </c>
      <c r="J3" s="1">
        <v>0</v>
      </c>
      <c r="K3" s="1">
        <v>1</v>
      </c>
      <c r="L3" s="1">
        <v>0</v>
      </c>
      <c r="M3" s="1">
        <v>0</v>
      </c>
      <c r="N3" s="5">
        <v>0</v>
      </c>
      <c r="O3" s="8">
        <v>26</v>
      </c>
    </row>
    <row r="4" spans="1:16" x14ac:dyDescent="0.25">
      <c r="A4" s="20" t="s">
        <v>15</v>
      </c>
      <c r="B4" s="1">
        <v>50</v>
      </c>
      <c r="C4" s="1">
        <v>1</v>
      </c>
      <c r="D4" s="1">
        <v>3</v>
      </c>
      <c r="E4" s="1">
        <v>2</v>
      </c>
      <c r="F4" s="1">
        <v>7</v>
      </c>
      <c r="G4" s="1">
        <v>1</v>
      </c>
      <c r="H4" s="1">
        <v>1</v>
      </c>
      <c r="I4" s="1">
        <v>1</v>
      </c>
      <c r="J4" s="1">
        <v>7</v>
      </c>
      <c r="K4" s="1">
        <v>14</v>
      </c>
      <c r="L4" s="1">
        <v>12</v>
      </c>
      <c r="M4" s="1">
        <v>1</v>
      </c>
      <c r="N4" s="5">
        <v>11</v>
      </c>
      <c r="O4" s="8">
        <v>61</v>
      </c>
    </row>
    <row r="5" spans="1:16" x14ac:dyDescent="0.25">
      <c r="A5" s="20" t="s">
        <v>16</v>
      </c>
      <c r="B5" s="1">
        <v>20</v>
      </c>
      <c r="C5" s="1">
        <v>42</v>
      </c>
      <c r="D5" s="1">
        <v>73</v>
      </c>
      <c r="E5" s="1">
        <v>1</v>
      </c>
      <c r="F5" s="1">
        <v>25</v>
      </c>
      <c r="G5" s="1">
        <v>0</v>
      </c>
      <c r="H5" s="1">
        <v>4</v>
      </c>
      <c r="I5" s="1">
        <v>2</v>
      </c>
      <c r="J5" s="1">
        <v>57</v>
      </c>
      <c r="K5" s="1">
        <v>188</v>
      </c>
      <c r="L5" s="1">
        <v>136</v>
      </c>
      <c r="M5" s="1">
        <v>12</v>
      </c>
      <c r="N5" s="5">
        <v>16</v>
      </c>
      <c r="O5" s="8">
        <v>556</v>
      </c>
    </row>
    <row r="6" spans="1:16" x14ac:dyDescent="0.25">
      <c r="A6" s="4" t="s">
        <v>17</v>
      </c>
      <c r="B6" s="1">
        <v>0</v>
      </c>
      <c r="C6" s="1">
        <v>1</v>
      </c>
      <c r="D6" s="1">
        <v>2</v>
      </c>
      <c r="E6" s="1">
        <v>0</v>
      </c>
      <c r="F6" s="1">
        <v>0</v>
      </c>
      <c r="G6" s="1">
        <v>0</v>
      </c>
      <c r="H6" s="1">
        <v>0</v>
      </c>
      <c r="I6" s="1">
        <v>14</v>
      </c>
      <c r="J6" s="1">
        <v>0</v>
      </c>
      <c r="K6" s="1">
        <v>2</v>
      </c>
      <c r="L6" s="1">
        <v>7</v>
      </c>
      <c r="M6" s="1">
        <v>0</v>
      </c>
      <c r="N6" s="5">
        <v>1</v>
      </c>
      <c r="O6" s="8">
        <v>27</v>
      </c>
    </row>
    <row r="7" spans="1:16" x14ac:dyDescent="0.25">
      <c r="A7" s="20" t="s">
        <v>18</v>
      </c>
      <c r="B7" s="1">
        <v>3647.6</v>
      </c>
      <c r="C7" s="1">
        <v>0</v>
      </c>
      <c r="D7" s="1">
        <v>0</v>
      </c>
      <c r="E7" s="1">
        <v>0</v>
      </c>
      <c r="F7" s="1">
        <v>0</v>
      </c>
      <c r="G7" s="1">
        <v>1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5">
        <v>0</v>
      </c>
      <c r="O7" s="8">
        <v>1</v>
      </c>
    </row>
    <row r="8" spans="1:16" x14ac:dyDescent="0.25">
      <c r="A8" s="20" t="s">
        <v>19</v>
      </c>
      <c r="B8" s="1">
        <v>7.5</v>
      </c>
      <c r="C8" s="1">
        <v>21</v>
      </c>
      <c r="D8" s="1">
        <v>4</v>
      </c>
      <c r="E8" s="1">
        <v>0</v>
      </c>
      <c r="F8" s="1">
        <v>1</v>
      </c>
      <c r="G8" s="1">
        <v>0</v>
      </c>
      <c r="H8" s="1">
        <v>17</v>
      </c>
      <c r="I8" s="1">
        <v>0</v>
      </c>
      <c r="J8" s="1">
        <v>1</v>
      </c>
      <c r="K8" s="1">
        <v>6</v>
      </c>
      <c r="L8" s="1">
        <v>74</v>
      </c>
      <c r="M8" s="1">
        <v>2</v>
      </c>
      <c r="N8" s="5">
        <v>0</v>
      </c>
      <c r="O8" s="8">
        <v>126</v>
      </c>
    </row>
    <row r="9" spans="1:16" x14ac:dyDescent="0.25">
      <c r="A9" s="20" t="s">
        <v>20</v>
      </c>
      <c r="B9" s="1">
        <v>26</v>
      </c>
      <c r="C9" s="1">
        <v>0</v>
      </c>
      <c r="D9" s="1">
        <v>0</v>
      </c>
      <c r="E9" s="1">
        <v>0</v>
      </c>
      <c r="F9" s="1">
        <v>1</v>
      </c>
      <c r="G9" s="1">
        <v>0</v>
      </c>
      <c r="H9" s="1">
        <v>2</v>
      </c>
      <c r="I9" s="1">
        <v>0</v>
      </c>
      <c r="J9" s="1">
        <v>0</v>
      </c>
      <c r="K9" s="1">
        <v>1</v>
      </c>
      <c r="L9" s="1">
        <v>6</v>
      </c>
      <c r="M9" s="1">
        <v>0</v>
      </c>
      <c r="N9" s="5">
        <v>0</v>
      </c>
      <c r="O9" s="8">
        <v>10</v>
      </c>
    </row>
    <row r="10" spans="1:16" x14ac:dyDescent="0.25">
      <c r="A10" s="20" t="s">
        <v>21</v>
      </c>
      <c r="B10" s="1">
        <v>6</v>
      </c>
      <c r="C10" s="1">
        <v>15</v>
      </c>
      <c r="D10" s="1">
        <v>55</v>
      </c>
      <c r="E10" s="1">
        <v>0</v>
      </c>
      <c r="F10" s="1">
        <v>3</v>
      </c>
      <c r="G10" s="1">
        <v>0</v>
      </c>
      <c r="H10" s="1">
        <v>18</v>
      </c>
      <c r="I10" s="1">
        <v>0</v>
      </c>
      <c r="J10" s="1">
        <v>22</v>
      </c>
      <c r="K10" s="1">
        <v>512</v>
      </c>
      <c r="L10" s="1">
        <v>59</v>
      </c>
      <c r="M10" s="1">
        <v>17</v>
      </c>
      <c r="N10" s="5">
        <v>1</v>
      </c>
      <c r="O10" s="8">
        <v>702</v>
      </c>
    </row>
    <row r="11" spans="1:16" x14ac:dyDescent="0.25">
      <c r="A11" s="20" t="s">
        <v>22</v>
      </c>
      <c r="B11" s="1">
        <v>10</v>
      </c>
      <c r="C11" s="1">
        <v>10</v>
      </c>
      <c r="D11" s="1">
        <v>22</v>
      </c>
      <c r="E11" s="1">
        <v>0</v>
      </c>
      <c r="F11" s="1">
        <v>4</v>
      </c>
      <c r="G11" s="1">
        <v>0</v>
      </c>
      <c r="H11" s="1">
        <v>21</v>
      </c>
      <c r="I11" s="1">
        <v>0</v>
      </c>
      <c r="J11" s="1">
        <v>6</v>
      </c>
      <c r="K11" s="1">
        <v>198</v>
      </c>
      <c r="L11" s="1">
        <v>62</v>
      </c>
      <c r="M11" s="1">
        <v>7</v>
      </c>
      <c r="N11" s="5">
        <v>1</v>
      </c>
      <c r="O11" s="8">
        <v>331</v>
      </c>
    </row>
    <row r="12" spans="1:16" ht="15.75" thickBot="1" x14ac:dyDescent="0.3">
      <c r="A12" s="21" t="s">
        <v>23</v>
      </c>
      <c r="B12" s="17">
        <v>4</v>
      </c>
      <c r="C12" s="9">
        <v>1</v>
      </c>
      <c r="D12" s="9">
        <v>17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1</v>
      </c>
      <c r="K12" s="9">
        <v>9</v>
      </c>
      <c r="L12" s="9">
        <v>7</v>
      </c>
      <c r="M12" s="9">
        <v>1</v>
      </c>
      <c r="N12" s="10">
        <v>0</v>
      </c>
      <c r="O12" s="11">
        <v>36</v>
      </c>
    </row>
    <row r="13" spans="1:16" ht="15.75" thickBot="1" x14ac:dyDescent="0.3">
      <c r="A13" s="12" t="s">
        <v>13</v>
      </c>
      <c r="B13" s="13"/>
      <c r="C13" s="13">
        <v>92</v>
      </c>
      <c r="D13" s="13">
        <v>179</v>
      </c>
      <c r="E13" s="13">
        <v>3</v>
      </c>
      <c r="F13" s="13">
        <v>41</v>
      </c>
      <c r="G13" s="13">
        <v>2</v>
      </c>
      <c r="H13" s="13">
        <v>63</v>
      </c>
      <c r="I13" s="13">
        <v>38</v>
      </c>
      <c r="J13" s="13">
        <v>94</v>
      </c>
      <c r="K13" s="13">
        <v>931</v>
      </c>
      <c r="L13" s="13">
        <v>363</v>
      </c>
      <c r="M13" s="13">
        <v>40</v>
      </c>
      <c r="N13" s="14">
        <v>30</v>
      </c>
      <c r="O13" s="15">
        <v>1876</v>
      </c>
    </row>
    <row r="14" spans="1:16" ht="15.75" thickBot="1" x14ac:dyDescent="0.3"/>
    <row r="15" spans="1:16" x14ac:dyDescent="0.25">
      <c r="A15" s="18" t="s">
        <v>12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25"/>
      <c r="O15" s="7"/>
    </row>
    <row r="16" spans="1:16" x14ac:dyDescent="0.25">
      <c r="A16" s="4" t="s">
        <v>14</v>
      </c>
      <c r="B16" s="1"/>
      <c r="C16" s="1">
        <f>C3*$B3</f>
        <v>50</v>
      </c>
      <c r="D16" s="1">
        <f t="shared" ref="D16:N16" si="0">D3*$B3</f>
        <v>150</v>
      </c>
      <c r="E16" s="1">
        <f t="shared" si="0"/>
        <v>0</v>
      </c>
      <c r="F16" s="1">
        <f t="shared" si="0"/>
        <v>0</v>
      </c>
      <c r="G16" s="1">
        <f t="shared" si="0"/>
        <v>0</v>
      </c>
      <c r="H16" s="1">
        <f t="shared" si="0"/>
        <v>0</v>
      </c>
      <c r="I16" s="1">
        <f t="shared" si="0"/>
        <v>1050</v>
      </c>
      <c r="J16" s="1">
        <f t="shared" si="0"/>
        <v>0</v>
      </c>
      <c r="K16" s="1">
        <f t="shared" si="0"/>
        <v>50</v>
      </c>
      <c r="L16" s="1">
        <f t="shared" si="0"/>
        <v>0</v>
      </c>
      <c r="M16" s="1">
        <f t="shared" si="0"/>
        <v>0</v>
      </c>
      <c r="N16" s="5">
        <f t="shared" si="0"/>
        <v>0</v>
      </c>
      <c r="O16" s="27">
        <f>SUM(C16:N16)</f>
        <v>1300</v>
      </c>
      <c r="P16" s="29"/>
    </row>
    <row r="17" spans="1:16" x14ac:dyDescent="0.25">
      <c r="A17" s="4" t="s">
        <v>15</v>
      </c>
      <c r="B17" s="1"/>
      <c r="C17" s="1">
        <f t="shared" ref="C17:N25" si="1">C4*$B4</f>
        <v>50</v>
      </c>
      <c r="D17" s="1">
        <f t="shared" si="1"/>
        <v>150</v>
      </c>
      <c r="E17" s="1">
        <f t="shared" si="1"/>
        <v>100</v>
      </c>
      <c r="F17" s="1">
        <f t="shared" si="1"/>
        <v>350</v>
      </c>
      <c r="G17" s="1">
        <f t="shared" si="1"/>
        <v>50</v>
      </c>
      <c r="H17" s="1">
        <f t="shared" si="1"/>
        <v>50</v>
      </c>
      <c r="I17" s="1">
        <f t="shared" si="1"/>
        <v>50</v>
      </c>
      <c r="J17" s="1">
        <f t="shared" si="1"/>
        <v>350</v>
      </c>
      <c r="K17" s="1">
        <f t="shared" si="1"/>
        <v>700</v>
      </c>
      <c r="L17" s="1">
        <f t="shared" si="1"/>
        <v>600</v>
      </c>
      <c r="M17" s="1">
        <f t="shared" si="1"/>
        <v>50</v>
      </c>
      <c r="N17" s="5">
        <f t="shared" si="1"/>
        <v>550</v>
      </c>
      <c r="O17" s="27">
        <f t="shared" ref="O17:O25" si="2">SUM(C17:N17)</f>
        <v>3050</v>
      </c>
    </row>
    <row r="18" spans="1:16" x14ac:dyDescent="0.25">
      <c r="A18" s="4" t="s">
        <v>16</v>
      </c>
      <c r="B18" s="1"/>
      <c r="C18" s="1">
        <f t="shared" si="1"/>
        <v>840</v>
      </c>
      <c r="D18" s="1">
        <f t="shared" si="1"/>
        <v>1460</v>
      </c>
      <c r="E18" s="1">
        <f t="shared" si="1"/>
        <v>20</v>
      </c>
      <c r="F18" s="1">
        <f t="shared" si="1"/>
        <v>500</v>
      </c>
      <c r="G18" s="1">
        <f t="shared" si="1"/>
        <v>0</v>
      </c>
      <c r="H18" s="1">
        <f t="shared" si="1"/>
        <v>80</v>
      </c>
      <c r="I18" s="1">
        <f t="shared" si="1"/>
        <v>40</v>
      </c>
      <c r="J18" s="1">
        <f t="shared" si="1"/>
        <v>1140</v>
      </c>
      <c r="K18" s="1">
        <f t="shared" si="1"/>
        <v>3760</v>
      </c>
      <c r="L18" s="1">
        <f t="shared" si="1"/>
        <v>2720</v>
      </c>
      <c r="M18" s="1">
        <f t="shared" si="1"/>
        <v>240</v>
      </c>
      <c r="N18" s="5">
        <f t="shared" si="1"/>
        <v>320</v>
      </c>
      <c r="O18" s="27">
        <f t="shared" si="2"/>
        <v>11120</v>
      </c>
    </row>
    <row r="19" spans="1:16" x14ac:dyDescent="0.25">
      <c r="A19" s="4" t="s">
        <v>17</v>
      </c>
      <c r="B19" s="1"/>
      <c r="C19" s="1">
        <f t="shared" si="1"/>
        <v>0</v>
      </c>
      <c r="D19" s="1">
        <f t="shared" si="1"/>
        <v>0</v>
      </c>
      <c r="E19" s="1">
        <f t="shared" si="1"/>
        <v>0</v>
      </c>
      <c r="F19" s="1">
        <f t="shared" si="1"/>
        <v>0</v>
      </c>
      <c r="G19" s="1">
        <f t="shared" si="1"/>
        <v>0</v>
      </c>
      <c r="H19" s="1">
        <f t="shared" si="1"/>
        <v>0</v>
      </c>
      <c r="I19" s="1">
        <f t="shared" si="1"/>
        <v>0</v>
      </c>
      <c r="J19" s="1">
        <f t="shared" si="1"/>
        <v>0</v>
      </c>
      <c r="K19" s="1">
        <f t="shared" si="1"/>
        <v>0</v>
      </c>
      <c r="L19" s="1">
        <f t="shared" si="1"/>
        <v>0</v>
      </c>
      <c r="M19" s="1">
        <f t="shared" si="1"/>
        <v>0</v>
      </c>
      <c r="N19" s="5">
        <f t="shared" si="1"/>
        <v>0</v>
      </c>
      <c r="O19" s="27">
        <f t="shared" si="2"/>
        <v>0</v>
      </c>
    </row>
    <row r="20" spans="1:16" x14ac:dyDescent="0.25">
      <c r="A20" s="4" t="s">
        <v>18</v>
      </c>
      <c r="B20" s="1"/>
      <c r="C20" s="1">
        <f t="shared" si="1"/>
        <v>0</v>
      </c>
      <c r="D20" s="1">
        <f t="shared" si="1"/>
        <v>0</v>
      </c>
      <c r="E20" s="1">
        <f t="shared" si="1"/>
        <v>0</v>
      </c>
      <c r="F20" s="1">
        <f t="shared" si="1"/>
        <v>0</v>
      </c>
      <c r="G20" s="1">
        <f t="shared" si="1"/>
        <v>3647.6</v>
      </c>
      <c r="H20" s="1">
        <f t="shared" si="1"/>
        <v>0</v>
      </c>
      <c r="I20" s="1">
        <f t="shared" si="1"/>
        <v>0</v>
      </c>
      <c r="J20" s="1">
        <f t="shared" si="1"/>
        <v>0</v>
      </c>
      <c r="K20" s="1">
        <f t="shared" si="1"/>
        <v>0</v>
      </c>
      <c r="L20" s="1">
        <f t="shared" si="1"/>
        <v>0</v>
      </c>
      <c r="M20" s="1">
        <f t="shared" si="1"/>
        <v>0</v>
      </c>
      <c r="N20" s="5">
        <f t="shared" si="1"/>
        <v>0</v>
      </c>
      <c r="O20" s="27">
        <f t="shared" si="2"/>
        <v>3647.6</v>
      </c>
    </row>
    <row r="21" spans="1:16" x14ac:dyDescent="0.25">
      <c r="A21" s="4" t="s">
        <v>19</v>
      </c>
      <c r="B21" s="1"/>
      <c r="C21" s="1">
        <f t="shared" si="1"/>
        <v>157.5</v>
      </c>
      <c r="D21" s="1">
        <f t="shared" si="1"/>
        <v>30</v>
      </c>
      <c r="E21" s="1">
        <f t="shared" si="1"/>
        <v>0</v>
      </c>
      <c r="F21" s="1">
        <f t="shared" si="1"/>
        <v>7.5</v>
      </c>
      <c r="G21" s="1">
        <f t="shared" si="1"/>
        <v>0</v>
      </c>
      <c r="H21" s="1">
        <f t="shared" si="1"/>
        <v>127.5</v>
      </c>
      <c r="I21" s="1">
        <f t="shared" si="1"/>
        <v>0</v>
      </c>
      <c r="J21" s="1">
        <f t="shared" si="1"/>
        <v>7.5</v>
      </c>
      <c r="K21" s="1">
        <f t="shared" si="1"/>
        <v>45</v>
      </c>
      <c r="L21" s="1">
        <f t="shared" si="1"/>
        <v>555</v>
      </c>
      <c r="M21" s="1">
        <f t="shared" si="1"/>
        <v>15</v>
      </c>
      <c r="N21" s="5">
        <f t="shared" si="1"/>
        <v>0</v>
      </c>
      <c r="O21" s="27">
        <f t="shared" si="2"/>
        <v>945</v>
      </c>
    </row>
    <row r="22" spans="1:16" x14ac:dyDescent="0.25">
      <c r="A22" s="4" t="s">
        <v>20</v>
      </c>
      <c r="B22" s="1"/>
      <c r="C22" s="1">
        <f t="shared" si="1"/>
        <v>0</v>
      </c>
      <c r="D22" s="1">
        <f t="shared" si="1"/>
        <v>0</v>
      </c>
      <c r="E22" s="1">
        <f t="shared" si="1"/>
        <v>0</v>
      </c>
      <c r="F22" s="1">
        <f t="shared" si="1"/>
        <v>26</v>
      </c>
      <c r="G22" s="1">
        <f t="shared" si="1"/>
        <v>0</v>
      </c>
      <c r="H22" s="1">
        <f t="shared" si="1"/>
        <v>52</v>
      </c>
      <c r="I22" s="1">
        <f t="shared" si="1"/>
        <v>0</v>
      </c>
      <c r="J22" s="1">
        <f t="shared" si="1"/>
        <v>0</v>
      </c>
      <c r="K22" s="1">
        <f t="shared" si="1"/>
        <v>26</v>
      </c>
      <c r="L22" s="1">
        <f t="shared" si="1"/>
        <v>156</v>
      </c>
      <c r="M22" s="1">
        <f t="shared" si="1"/>
        <v>0</v>
      </c>
      <c r="N22" s="5">
        <f t="shared" si="1"/>
        <v>0</v>
      </c>
      <c r="O22" s="27">
        <f t="shared" si="2"/>
        <v>260</v>
      </c>
    </row>
    <row r="23" spans="1:16" x14ac:dyDescent="0.25">
      <c r="A23" s="4" t="s">
        <v>21</v>
      </c>
      <c r="B23" s="1"/>
      <c r="C23" s="1">
        <f t="shared" si="1"/>
        <v>90</v>
      </c>
      <c r="D23" s="1">
        <f t="shared" si="1"/>
        <v>330</v>
      </c>
      <c r="E23" s="1">
        <f t="shared" si="1"/>
        <v>0</v>
      </c>
      <c r="F23" s="1">
        <f t="shared" si="1"/>
        <v>18</v>
      </c>
      <c r="G23" s="1">
        <f t="shared" si="1"/>
        <v>0</v>
      </c>
      <c r="H23" s="1">
        <f t="shared" si="1"/>
        <v>108</v>
      </c>
      <c r="I23" s="1">
        <f t="shared" si="1"/>
        <v>0</v>
      </c>
      <c r="J23" s="1">
        <f t="shared" si="1"/>
        <v>132</v>
      </c>
      <c r="K23" s="1">
        <f t="shared" si="1"/>
        <v>3072</v>
      </c>
      <c r="L23" s="1">
        <f t="shared" si="1"/>
        <v>354</v>
      </c>
      <c r="M23" s="1">
        <f t="shared" si="1"/>
        <v>102</v>
      </c>
      <c r="N23" s="5">
        <f t="shared" si="1"/>
        <v>6</v>
      </c>
      <c r="O23" s="27">
        <f t="shared" si="2"/>
        <v>4212</v>
      </c>
    </row>
    <row r="24" spans="1:16" x14ac:dyDescent="0.25">
      <c r="A24" s="4" t="s">
        <v>22</v>
      </c>
      <c r="B24" s="1"/>
      <c r="C24" s="1">
        <f t="shared" si="1"/>
        <v>100</v>
      </c>
      <c r="D24" s="1">
        <f t="shared" si="1"/>
        <v>220</v>
      </c>
      <c r="E24" s="1">
        <f t="shared" si="1"/>
        <v>0</v>
      </c>
      <c r="F24" s="1">
        <f t="shared" si="1"/>
        <v>40</v>
      </c>
      <c r="G24" s="1">
        <f t="shared" si="1"/>
        <v>0</v>
      </c>
      <c r="H24" s="1">
        <f t="shared" si="1"/>
        <v>210</v>
      </c>
      <c r="I24" s="1">
        <f t="shared" si="1"/>
        <v>0</v>
      </c>
      <c r="J24" s="1">
        <f t="shared" si="1"/>
        <v>60</v>
      </c>
      <c r="K24" s="1">
        <f t="shared" si="1"/>
        <v>1980</v>
      </c>
      <c r="L24" s="1">
        <f t="shared" si="1"/>
        <v>620</v>
      </c>
      <c r="M24" s="1">
        <f t="shared" si="1"/>
        <v>70</v>
      </c>
      <c r="N24" s="5">
        <f t="shared" si="1"/>
        <v>10</v>
      </c>
      <c r="O24" s="27">
        <f t="shared" si="2"/>
        <v>3310</v>
      </c>
    </row>
    <row r="25" spans="1:16" ht="15.75" thickBot="1" x14ac:dyDescent="0.3">
      <c r="A25" s="19" t="s">
        <v>23</v>
      </c>
      <c r="B25" s="9"/>
      <c r="C25" s="9">
        <f t="shared" si="1"/>
        <v>4</v>
      </c>
      <c r="D25" s="9">
        <f t="shared" si="1"/>
        <v>68</v>
      </c>
      <c r="E25" s="9">
        <f t="shared" si="1"/>
        <v>0</v>
      </c>
      <c r="F25" s="9">
        <f t="shared" si="1"/>
        <v>0</v>
      </c>
      <c r="G25" s="9">
        <f t="shared" si="1"/>
        <v>0</v>
      </c>
      <c r="H25" s="9">
        <f t="shared" si="1"/>
        <v>0</v>
      </c>
      <c r="I25" s="9">
        <f t="shared" si="1"/>
        <v>0</v>
      </c>
      <c r="J25" s="9">
        <f t="shared" si="1"/>
        <v>4</v>
      </c>
      <c r="K25" s="9">
        <f t="shared" si="1"/>
        <v>36</v>
      </c>
      <c r="L25" s="9">
        <f t="shared" si="1"/>
        <v>28</v>
      </c>
      <c r="M25" s="9">
        <f t="shared" si="1"/>
        <v>4</v>
      </c>
      <c r="N25" s="10">
        <f t="shared" si="1"/>
        <v>0</v>
      </c>
      <c r="O25" s="28">
        <f t="shared" si="2"/>
        <v>144</v>
      </c>
    </row>
    <row r="26" spans="1:16" ht="15.75" thickBot="1" x14ac:dyDescent="0.3">
      <c r="A26" s="12" t="s">
        <v>13</v>
      </c>
      <c r="B26" s="13"/>
      <c r="C26" s="13">
        <f>SUM(C15:C25)</f>
        <v>1291.5</v>
      </c>
      <c r="D26" s="23">
        <f t="shared" ref="D26:I26" si="3">SUM(D15:D25)</f>
        <v>2408</v>
      </c>
      <c r="E26" s="13">
        <f t="shared" si="3"/>
        <v>120</v>
      </c>
      <c r="F26" s="13">
        <f t="shared" si="3"/>
        <v>941.5</v>
      </c>
      <c r="G26" s="23">
        <f t="shared" si="3"/>
        <v>3697.6</v>
      </c>
      <c r="H26" s="13">
        <f t="shared" si="3"/>
        <v>627.5</v>
      </c>
      <c r="I26" s="13">
        <f t="shared" si="3"/>
        <v>1140</v>
      </c>
      <c r="J26" s="23">
        <f t="shared" ref="J26" si="4">SUM(J15:J25)</f>
        <v>1693.5</v>
      </c>
      <c r="K26" s="23">
        <f t="shared" ref="K26" si="5">SUM(K15:K25)</f>
        <v>9669</v>
      </c>
      <c r="L26" s="23">
        <f t="shared" ref="L26" si="6">SUM(L15:L25)</f>
        <v>5033</v>
      </c>
      <c r="M26" s="13">
        <f t="shared" ref="M26" si="7">SUM(M15:M25)</f>
        <v>481</v>
      </c>
      <c r="N26" s="24">
        <f t="shared" ref="N26:O26" si="8">SUM(N15:N25)</f>
        <v>886</v>
      </c>
      <c r="O26" s="26">
        <f t="shared" si="8"/>
        <v>27988.6</v>
      </c>
      <c r="P26" t="s">
        <v>25</v>
      </c>
    </row>
    <row r="28" spans="1:16" x14ac:dyDescent="0.25">
      <c r="A28" t="s">
        <v>26</v>
      </c>
    </row>
  </sheetData>
  <mergeCells count="21">
    <mergeCell ref="M1"/>
    <mergeCell ref="N1"/>
    <mergeCell ref="A3"/>
    <mergeCell ref="A4"/>
    <mergeCell ref="A5"/>
    <mergeCell ref="H1"/>
    <mergeCell ref="I1"/>
    <mergeCell ref="J1"/>
    <mergeCell ref="K1"/>
    <mergeCell ref="L1"/>
    <mergeCell ref="C1"/>
    <mergeCell ref="D1"/>
    <mergeCell ref="E1"/>
    <mergeCell ref="F1"/>
    <mergeCell ref="G1"/>
    <mergeCell ref="A11"/>
    <mergeCell ref="A12"/>
    <mergeCell ref="A7"/>
    <mergeCell ref="A8"/>
    <mergeCell ref="A9"/>
    <mergeCell ref="A10"/>
  </mergeCells>
  <pageMargins left="0.25" right="0.25" top="0.75" bottom="0.75" header="0.3" footer="0.3"/>
  <pageSetup scale="8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Open Case by Legal Problem Cod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Peter P. Handy</cp:lastModifiedBy>
  <cp:lastPrinted>2025-10-22T01:37:44Z</cp:lastPrinted>
  <dcterms:created xsi:type="dcterms:W3CDTF">2025-10-21T21:55:17Z</dcterms:created>
  <dcterms:modified xsi:type="dcterms:W3CDTF">2025-10-22T19:54:22Z</dcterms:modified>
  <cp:category/>
</cp:coreProperties>
</file>